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carpenter\OneDrive - Mississippi Department of Environmental Quality\DeSoto 2nd Ozone Maint Plan\Data\Point Source Inventory\TVA_Southaven\"/>
    </mc:Choice>
  </mc:AlternateContent>
  <xr:revisionPtr revIDLastSave="0" documentId="13_ncr:1_{DD8D5073-192A-4D9E-B623-2B237DA29DCE}" xr6:coauthVersionLast="47" xr6:coauthVersionMax="47" xr10:uidLastSave="{00000000-0000-0000-0000-000000000000}"/>
  <bookViews>
    <workbookView xWindow="-28920" yWindow="-510" windowWidth="29040" windowHeight="15840" xr2:uid="{00000000-000D-0000-FFFF-FFFF00000000}"/>
  </bookViews>
  <sheets>
    <sheet name="daily-emissions-facility-aggreg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4" i="1" l="1"/>
  <c r="K25" i="1"/>
  <c r="C30" i="1" s="1"/>
  <c r="J25" i="1"/>
  <c r="J24" i="1"/>
</calcChain>
</file>

<file path=xl/sharedStrings.xml><?xml version="1.0" encoding="utf-8"?>
<sst xmlns="http://schemas.openxmlformats.org/spreadsheetml/2006/main" count="80" uniqueCount="24">
  <si>
    <t xml:space="preserve">TVA Southaven July 2017 - EPA CAMPD </t>
  </si>
  <si>
    <t>State</t>
  </si>
  <si>
    <t>Facility Name</t>
  </si>
  <si>
    <t>Facility ID</t>
  </si>
  <si>
    <t>Date</t>
  </si>
  <si>
    <t>Day of Week</t>
  </si>
  <si>
    <t>Gross Load (MWh)</t>
  </si>
  <si>
    <t>Steam Load (1000 lb)</t>
  </si>
  <si>
    <t>SO2 Mass (short tons)</t>
  </si>
  <si>
    <t>CO2 Mass (short tons)</t>
  </si>
  <si>
    <t>NOx Mass (short tons)</t>
  </si>
  <si>
    <t>Heat Input (mmBtu)</t>
  </si>
  <si>
    <t>MS</t>
  </si>
  <si>
    <t>Southaven Combined Cycle Plant</t>
  </si>
  <si>
    <t>Monday</t>
  </si>
  <si>
    <t>Tuesday</t>
  </si>
  <si>
    <t>Wednesday</t>
  </si>
  <si>
    <t>Thursday</t>
  </si>
  <si>
    <t>Friday</t>
  </si>
  <si>
    <t>Sum of Weekday Data:</t>
  </si>
  <si>
    <t xml:space="preserve">Average Weekday Data: </t>
  </si>
  <si>
    <t>Annual Heat Input (mmBtu)</t>
  </si>
  <si>
    <t>Average July Weekday VOC (tons)</t>
  </si>
  <si>
    <t>Annual Tons VOC (from 2017 AERR)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</si>
</sst>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4" fontId="0" fillId="0" borderId="0" xfId="0" applyNumberFormat="1"/>
    <xf numFmtId="0" fontId="16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numFmt numFmtId="19" formatCode="m/d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1BF15D6-65FB-47F3-9199-2E6029C783E0}" name="Table1" displayName="Table1" ref="A2:K25" totalsRowShown="0">
  <autoFilter ref="A2:K25" xr:uid="{41BF15D6-65FB-47F3-9199-2E6029C783E0}"/>
  <tableColumns count="11">
    <tableColumn id="1" xr3:uid="{FA9731A4-A9C5-48BB-AC11-4B974F51A2D0}" name="State"/>
    <tableColumn id="2" xr3:uid="{61AFA5C4-AC6B-444B-A281-6BB1FCD256B7}" name="Facility Name"/>
    <tableColumn id="3" xr3:uid="{84D1E4DE-A5B8-48E0-BA40-5BA805B6AA5D}" name="Facility ID"/>
    <tableColumn id="4" xr3:uid="{C5323056-B777-44B8-9EE7-CCEBDA551579}" name="Date" dataDxfId="0"/>
    <tableColumn id="5" xr3:uid="{5006A209-B899-43F5-A4A8-4568E002F1C6}" name="Day of Week"/>
    <tableColumn id="6" xr3:uid="{E11AB048-BDC5-405A-9A68-9649011A2B1A}" name="Gross Load (MWh)"/>
    <tableColumn id="7" xr3:uid="{CDB829DD-97AB-4A48-955B-B487D708C87E}" name="Steam Load (1000 lb)"/>
    <tableColumn id="8" xr3:uid="{EE144C61-3884-44B7-A3E1-CB04650BD462}" name="SO2 Mass (short tons)"/>
    <tableColumn id="9" xr3:uid="{E73311D7-4AC8-4203-AAE9-51145CA280ED}" name="CO2 Mass (short tons)"/>
    <tableColumn id="10" xr3:uid="{4F39A1A9-5B42-4A63-B0FB-6C1544E501D1}" name="NOx Mass (short tons)"/>
    <tableColumn id="11" xr3:uid="{0312E3C0-EA67-412D-A369-2DE8FF3242A4}" name="Heat Input (mmBtu)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0"/>
  <sheetViews>
    <sheetView tabSelected="1" workbookViewId="0">
      <selection activeCell="C28" sqref="C28"/>
    </sheetView>
  </sheetViews>
  <sheetFormatPr defaultRowHeight="15" x14ac:dyDescent="0.25"/>
  <cols>
    <col min="2" max="2" width="31" bestFit="1" customWidth="1"/>
    <col min="3" max="3" width="11.7109375" customWidth="1"/>
    <col min="5" max="5" width="13.7109375" customWidth="1"/>
    <col min="6" max="6" width="19.5703125" customWidth="1"/>
    <col min="7" max="7" width="21.5703125" customWidth="1"/>
    <col min="8" max="8" width="22.5703125" customWidth="1"/>
    <col min="9" max="9" width="22.85546875" customWidth="1"/>
    <col min="10" max="10" width="22.7109375" customWidth="1"/>
    <col min="11" max="11" width="20.42578125" customWidth="1"/>
  </cols>
  <sheetData>
    <row r="1" spans="1:11" x14ac:dyDescent="0.25">
      <c r="A1" t="s">
        <v>0</v>
      </c>
    </row>
    <row r="2" spans="1:11" x14ac:dyDescent="0.25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  <c r="I2" t="s">
        <v>9</v>
      </c>
      <c r="J2" t="s">
        <v>10</v>
      </c>
      <c r="K2" t="s">
        <v>11</v>
      </c>
    </row>
    <row r="3" spans="1:11" x14ac:dyDescent="0.25">
      <c r="A3" t="s">
        <v>12</v>
      </c>
      <c r="B3" t="s">
        <v>13</v>
      </c>
      <c r="C3">
        <v>55269</v>
      </c>
      <c r="D3" s="1">
        <v>42919</v>
      </c>
      <c r="E3" t="s">
        <v>14</v>
      </c>
      <c r="F3">
        <v>14432.4</v>
      </c>
      <c r="H3">
        <v>0.03</v>
      </c>
      <c r="I3">
        <v>5887.8919999999998</v>
      </c>
      <c r="J3">
        <v>0.91500000000000004</v>
      </c>
      <c r="K3">
        <v>99074.464000000007</v>
      </c>
    </row>
    <row r="4" spans="1:11" x14ac:dyDescent="0.25">
      <c r="A4" t="s">
        <v>12</v>
      </c>
      <c r="B4" t="s">
        <v>13</v>
      </c>
      <c r="C4">
        <v>55269</v>
      </c>
      <c r="D4" s="1">
        <v>42920</v>
      </c>
      <c r="E4" t="s">
        <v>15</v>
      </c>
      <c r="F4">
        <v>11306.98</v>
      </c>
      <c r="H4">
        <v>2.3E-2</v>
      </c>
      <c r="I4">
        <v>4690.1030000000001</v>
      </c>
      <c r="J4">
        <v>0.51300000000000001</v>
      </c>
      <c r="K4">
        <v>78920.127999999997</v>
      </c>
    </row>
    <row r="5" spans="1:11" x14ac:dyDescent="0.25">
      <c r="A5" t="s">
        <v>12</v>
      </c>
      <c r="B5" t="s">
        <v>13</v>
      </c>
      <c r="C5">
        <v>55269</v>
      </c>
      <c r="D5" s="1">
        <v>42921</v>
      </c>
      <c r="E5" t="s">
        <v>16</v>
      </c>
      <c r="F5">
        <v>10604</v>
      </c>
      <c r="H5">
        <v>2.1999999999999999E-2</v>
      </c>
      <c r="I5">
        <v>4367</v>
      </c>
      <c r="J5">
        <v>0.441</v>
      </c>
      <c r="K5">
        <v>73483.8</v>
      </c>
    </row>
    <row r="6" spans="1:11" x14ac:dyDescent="0.25">
      <c r="A6" t="s">
        <v>12</v>
      </c>
      <c r="B6" t="s">
        <v>13</v>
      </c>
      <c r="C6">
        <v>55269</v>
      </c>
      <c r="D6" s="1">
        <v>42922</v>
      </c>
      <c r="E6" t="s">
        <v>17</v>
      </c>
      <c r="F6">
        <v>12330.7</v>
      </c>
      <c r="H6">
        <v>2.5000000000000001E-2</v>
      </c>
      <c r="I6">
        <v>5036.875</v>
      </c>
      <c r="J6">
        <v>0.66300000000000003</v>
      </c>
      <c r="K6">
        <v>84758.255000000005</v>
      </c>
    </row>
    <row r="7" spans="1:11" x14ac:dyDescent="0.25">
      <c r="A7" t="s">
        <v>12</v>
      </c>
      <c r="B7" t="s">
        <v>13</v>
      </c>
      <c r="C7">
        <v>55269</v>
      </c>
      <c r="D7" s="1">
        <v>42923</v>
      </c>
      <c r="E7" t="s">
        <v>18</v>
      </c>
      <c r="F7">
        <v>9615.26</v>
      </c>
      <c r="H7">
        <v>1.9E-2</v>
      </c>
      <c r="I7">
        <v>3904.165</v>
      </c>
      <c r="J7">
        <v>0.41299999999999998</v>
      </c>
      <c r="K7">
        <v>65693.811000000002</v>
      </c>
    </row>
    <row r="8" spans="1:11" x14ac:dyDescent="0.25">
      <c r="A8" t="s">
        <v>12</v>
      </c>
      <c r="B8" t="s">
        <v>13</v>
      </c>
      <c r="C8">
        <v>55269</v>
      </c>
      <c r="D8" s="1">
        <v>42926</v>
      </c>
      <c r="E8" t="s">
        <v>14</v>
      </c>
      <c r="F8">
        <v>14613.88</v>
      </c>
      <c r="H8">
        <v>2.9000000000000001E-2</v>
      </c>
      <c r="I8">
        <v>6003.232</v>
      </c>
      <c r="J8">
        <v>0.60899999999999999</v>
      </c>
      <c r="K8">
        <v>101015.4</v>
      </c>
    </row>
    <row r="9" spans="1:11" x14ac:dyDescent="0.25">
      <c r="A9" t="s">
        <v>12</v>
      </c>
      <c r="B9" t="s">
        <v>13</v>
      </c>
      <c r="C9">
        <v>55269</v>
      </c>
      <c r="D9" s="1">
        <v>42927</v>
      </c>
      <c r="E9" t="s">
        <v>15</v>
      </c>
      <c r="F9">
        <v>16773</v>
      </c>
      <c r="H9">
        <v>3.4000000000000002E-2</v>
      </c>
      <c r="I9">
        <v>6817.2</v>
      </c>
      <c r="J9">
        <v>0.61899999999999999</v>
      </c>
      <c r="K9">
        <v>114713.8</v>
      </c>
    </row>
    <row r="10" spans="1:11" x14ac:dyDescent="0.25">
      <c r="A10" t="s">
        <v>12</v>
      </c>
      <c r="B10" t="s">
        <v>13</v>
      </c>
      <c r="C10">
        <v>55269</v>
      </c>
      <c r="D10" s="1">
        <v>42928</v>
      </c>
      <c r="E10" t="s">
        <v>16</v>
      </c>
      <c r="F10">
        <v>17075</v>
      </c>
      <c r="H10">
        <v>3.5000000000000003E-2</v>
      </c>
      <c r="I10">
        <v>6970.6</v>
      </c>
      <c r="J10">
        <v>0.66100000000000003</v>
      </c>
      <c r="K10">
        <v>117295</v>
      </c>
    </row>
    <row r="11" spans="1:11" x14ac:dyDescent="0.25">
      <c r="A11" t="s">
        <v>12</v>
      </c>
      <c r="B11" t="s">
        <v>13</v>
      </c>
      <c r="C11">
        <v>55269</v>
      </c>
      <c r="D11" s="1">
        <v>42929</v>
      </c>
      <c r="E11" t="s">
        <v>17</v>
      </c>
      <c r="F11">
        <v>17468</v>
      </c>
      <c r="H11">
        <v>3.5999999999999997E-2</v>
      </c>
      <c r="I11">
        <v>7073.6</v>
      </c>
      <c r="J11">
        <v>0.69499999999999995</v>
      </c>
      <c r="K11">
        <v>119026</v>
      </c>
    </row>
    <row r="12" spans="1:11" x14ac:dyDescent="0.25">
      <c r="A12" t="s">
        <v>12</v>
      </c>
      <c r="B12" t="s">
        <v>13</v>
      </c>
      <c r="C12">
        <v>55269</v>
      </c>
      <c r="D12" s="1">
        <v>42930</v>
      </c>
      <c r="E12" t="s">
        <v>18</v>
      </c>
      <c r="F12">
        <v>17614</v>
      </c>
      <c r="H12">
        <v>3.5000000000000003E-2</v>
      </c>
      <c r="I12">
        <v>6920.7</v>
      </c>
      <c r="J12">
        <v>0.71799999999999997</v>
      </c>
      <c r="K12">
        <v>116458.2</v>
      </c>
    </row>
    <row r="13" spans="1:11" x14ac:dyDescent="0.25">
      <c r="A13" t="s">
        <v>12</v>
      </c>
      <c r="B13" t="s">
        <v>13</v>
      </c>
      <c r="C13">
        <v>55269</v>
      </c>
      <c r="D13" s="1">
        <v>42933</v>
      </c>
      <c r="E13" t="s">
        <v>14</v>
      </c>
      <c r="F13">
        <v>16798</v>
      </c>
      <c r="H13">
        <v>3.3000000000000002E-2</v>
      </c>
      <c r="I13">
        <v>6650.2</v>
      </c>
      <c r="J13">
        <v>0.65300000000000002</v>
      </c>
      <c r="K13">
        <v>111909.6</v>
      </c>
    </row>
    <row r="14" spans="1:11" x14ac:dyDescent="0.25">
      <c r="A14" t="s">
        <v>12</v>
      </c>
      <c r="B14" t="s">
        <v>13</v>
      </c>
      <c r="C14">
        <v>55269</v>
      </c>
      <c r="D14" s="1">
        <v>42934</v>
      </c>
      <c r="E14" t="s">
        <v>15</v>
      </c>
      <c r="F14">
        <v>17130</v>
      </c>
      <c r="H14">
        <v>3.4000000000000002E-2</v>
      </c>
      <c r="I14">
        <v>6749.6</v>
      </c>
      <c r="J14">
        <v>0.64400000000000002</v>
      </c>
      <c r="K14">
        <v>113576.7</v>
      </c>
    </row>
    <row r="15" spans="1:11" x14ac:dyDescent="0.25">
      <c r="A15" t="s">
        <v>12</v>
      </c>
      <c r="B15" t="s">
        <v>13</v>
      </c>
      <c r="C15">
        <v>55269</v>
      </c>
      <c r="D15" s="1">
        <v>42935</v>
      </c>
      <c r="E15" t="s">
        <v>16</v>
      </c>
      <c r="F15">
        <v>17155</v>
      </c>
      <c r="H15">
        <v>3.4000000000000002E-2</v>
      </c>
      <c r="I15">
        <v>6766.3</v>
      </c>
      <c r="J15">
        <v>0.63900000000000001</v>
      </c>
      <c r="K15">
        <v>113850.1</v>
      </c>
    </row>
    <row r="16" spans="1:11" x14ac:dyDescent="0.25">
      <c r="A16" t="s">
        <v>12</v>
      </c>
      <c r="B16" t="s">
        <v>13</v>
      </c>
      <c r="C16">
        <v>55269</v>
      </c>
      <c r="D16" s="1">
        <v>42936</v>
      </c>
      <c r="E16" t="s">
        <v>17</v>
      </c>
      <c r="F16">
        <v>17036</v>
      </c>
      <c r="H16">
        <v>3.3000000000000002E-2</v>
      </c>
      <c r="I16">
        <v>6746.7</v>
      </c>
      <c r="J16">
        <v>0.62</v>
      </c>
      <c r="K16">
        <v>113525.4</v>
      </c>
    </row>
    <row r="17" spans="1:11" x14ac:dyDescent="0.25">
      <c r="A17" t="s">
        <v>12</v>
      </c>
      <c r="B17" t="s">
        <v>13</v>
      </c>
      <c r="C17">
        <v>55269</v>
      </c>
      <c r="D17" s="1">
        <v>42937</v>
      </c>
      <c r="E17" t="s">
        <v>18</v>
      </c>
      <c r="F17">
        <v>16315.77</v>
      </c>
      <c r="H17">
        <v>3.2000000000000001E-2</v>
      </c>
      <c r="I17">
        <v>6477.3869999999997</v>
      </c>
      <c r="J17">
        <v>0.59399999999999997</v>
      </c>
      <c r="K17">
        <v>108991.61</v>
      </c>
    </row>
    <row r="18" spans="1:11" x14ac:dyDescent="0.25">
      <c r="A18" t="s">
        <v>12</v>
      </c>
      <c r="B18" t="s">
        <v>13</v>
      </c>
      <c r="C18">
        <v>55269</v>
      </c>
      <c r="D18" s="1">
        <v>42940</v>
      </c>
      <c r="E18" t="s">
        <v>14</v>
      </c>
      <c r="F18">
        <v>16928</v>
      </c>
      <c r="H18">
        <v>3.4000000000000002E-2</v>
      </c>
      <c r="I18">
        <v>6730.2</v>
      </c>
      <c r="J18">
        <v>0.65400000000000003</v>
      </c>
      <c r="K18">
        <v>113255.4</v>
      </c>
    </row>
    <row r="19" spans="1:11" x14ac:dyDescent="0.25">
      <c r="A19" t="s">
        <v>12</v>
      </c>
      <c r="B19" t="s">
        <v>13</v>
      </c>
      <c r="C19">
        <v>55269</v>
      </c>
      <c r="D19" s="1">
        <v>42941</v>
      </c>
      <c r="E19" t="s">
        <v>15</v>
      </c>
      <c r="F19">
        <v>16947</v>
      </c>
      <c r="H19">
        <v>3.4000000000000002E-2</v>
      </c>
      <c r="I19">
        <v>6740</v>
      </c>
      <c r="J19">
        <v>0.66200000000000003</v>
      </c>
      <c r="K19">
        <v>113411.1</v>
      </c>
    </row>
    <row r="20" spans="1:11" x14ac:dyDescent="0.25">
      <c r="A20" t="s">
        <v>12</v>
      </c>
      <c r="B20" t="s">
        <v>13</v>
      </c>
      <c r="C20">
        <v>55269</v>
      </c>
      <c r="D20" s="1">
        <v>42942</v>
      </c>
      <c r="E20" t="s">
        <v>16</v>
      </c>
      <c r="F20">
        <v>17147</v>
      </c>
      <c r="H20">
        <v>3.4000000000000002E-2</v>
      </c>
      <c r="I20">
        <v>6808</v>
      </c>
      <c r="J20">
        <v>0.66900000000000004</v>
      </c>
      <c r="K20">
        <v>114564.6</v>
      </c>
    </row>
    <row r="21" spans="1:11" x14ac:dyDescent="0.25">
      <c r="A21" t="s">
        <v>12</v>
      </c>
      <c r="B21" t="s">
        <v>13</v>
      </c>
      <c r="C21">
        <v>55269</v>
      </c>
      <c r="D21" s="1">
        <v>42943</v>
      </c>
      <c r="E21" t="s">
        <v>17</v>
      </c>
      <c r="F21">
        <v>16545</v>
      </c>
      <c r="H21">
        <v>3.3000000000000002E-2</v>
      </c>
      <c r="I21">
        <v>6568.2</v>
      </c>
      <c r="J21">
        <v>0.63700000000000001</v>
      </c>
      <c r="K21">
        <v>110523.6</v>
      </c>
    </row>
    <row r="22" spans="1:11" x14ac:dyDescent="0.25">
      <c r="A22" t="s">
        <v>12</v>
      </c>
      <c r="B22" t="s">
        <v>13</v>
      </c>
      <c r="C22">
        <v>55269</v>
      </c>
      <c r="D22" s="1">
        <v>42944</v>
      </c>
      <c r="E22" t="s">
        <v>18</v>
      </c>
      <c r="F22">
        <v>15249.06</v>
      </c>
      <c r="H22">
        <v>0.03</v>
      </c>
      <c r="I22">
        <v>6043.1719999999996</v>
      </c>
      <c r="J22">
        <v>0.58099999999999996</v>
      </c>
      <c r="K22">
        <v>101686.92600000001</v>
      </c>
    </row>
    <row r="23" spans="1:11" x14ac:dyDescent="0.25">
      <c r="A23" t="s">
        <v>12</v>
      </c>
      <c r="B23" t="s">
        <v>13</v>
      </c>
      <c r="C23">
        <v>55269</v>
      </c>
      <c r="D23" s="1">
        <v>42947</v>
      </c>
      <c r="E23" t="s">
        <v>14</v>
      </c>
      <c r="F23">
        <v>12669.66</v>
      </c>
      <c r="H23">
        <v>2.5999999999999999E-2</v>
      </c>
      <c r="I23">
        <v>5078.5569999999998</v>
      </c>
      <c r="J23">
        <v>0.61599999999999999</v>
      </c>
      <c r="K23">
        <v>85452.104999999996</v>
      </c>
    </row>
    <row r="24" spans="1:11" x14ac:dyDescent="0.25">
      <c r="A24" s="2" t="s">
        <v>19</v>
      </c>
      <c r="B24" s="2"/>
      <c r="C24" s="2"/>
      <c r="D24" s="2"/>
      <c r="E24" s="2"/>
      <c r="F24" s="2"/>
      <c r="G24" s="2"/>
      <c r="H24" s="2"/>
      <c r="I24" s="2"/>
      <c r="J24" s="2">
        <f>SUM(J3:J23)</f>
        <v>13.215999999999999</v>
      </c>
      <c r="K24" s="2">
        <f>SUM(K3:K23)</f>
        <v>2171185.9990000003</v>
      </c>
    </row>
    <row r="25" spans="1:11" x14ac:dyDescent="0.25">
      <c r="A25" s="2" t="s">
        <v>20</v>
      </c>
      <c r="B25" s="2"/>
      <c r="C25" s="2"/>
      <c r="D25" s="2"/>
      <c r="E25" s="2"/>
      <c r="F25" s="2"/>
      <c r="G25" s="2"/>
      <c r="H25" s="2"/>
      <c r="I25" s="2"/>
      <c r="J25" s="2">
        <f>AVERAGE(J3:J23)</f>
        <v>0.6293333333333333</v>
      </c>
      <c r="K25" s="2">
        <f>AVERAGE(K3:K23)</f>
        <v>103389.80947619049</v>
      </c>
    </row>
    <row r="28" spans="1:11" x14ac:dyDescent="0.25">
      <c r="A28" s="2" t="s">
        <v>21</v>
      </c>
      <c r="B28" s="2"/>
      <c r="C28" s="2">
        <v>26679743</v>
      </c>
    </row>
    <row r="29" spans="1:11" x14ac:dyDescent="0.25">
      <c r="A29" s="2" t="s">
        <v>23</v>
      </c>
      <c r="B29" s="2"/>
      <c r="C29" s="2">
        <v>17.11</v>
      </c>
    </row>
    <row r="30" spans="1:11" x14ac:dyDescent="0.25">
      <c r="A30" s="2" t="s">
        <v>22</v>
      </c>
      <c r="B30" s="2"/>
      <c r="C30" s="2">
        <f>K25/C28*C29</f>
        <v>6.6304973032821915E-2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daily-emissions-facility-aggreg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 Carpenter</dc:creator>
  <cp:lastModifiedBy>Matt Carpenter</cp:lastModifiedBy>
  <dcterms:created xsi:type="dcterms:W3CDTF">2024-03-11T21:08:51Z</dcterms:created>
  <dcterms:modified xsi:type="dcterms:W3CDTF">2024-04-11T15:40:59Z</dcterms:modified>
</cp:coreProperties>
</file>